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Bildung\Tabellen\Schulen\"/>
    </mc:Choice>
  </mc:AlternateContent>
  <xr:revisionPtr revIDLastSave="0" documentId="13_ncr:1_{43892D9E-19BE-4C7A-B5B7-3A45962126FB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316neu" sheetId="10" r:id="rId1"/>
  </sheets>
  <definedNames>
    <definedName name="_xlnm.Print_Area" localSheetId="0">'316neu'!$A$1:$J$32</definedName>
    <definedName name="Print_Area" localSheetId="0">'316neu'!$A$1:$J$33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7" i="10" l="1"/>
  <c r="G7" i="10"/>
  <c r="J28" i="10" l="1"/>
  <c r="H28" i="10"/>
  <c r="J27" i="10"/>
  <c r="H27" i="10"/>
  <c r="J26" i="10"/>
  <c r="H26" i="10"/>
  <c r="J25" i="10"/>
  <c r="H25" i="10"/>
  <c r="J24" i="10"/>
  <c r="H24" i="10"/>
  <c r="J23" i="10"/>
  <c r="H23" i="10"/>
  <c r="J22" i="10"/>
  <c r="H22" i="10"/>
  <c r="J21" i="10"/>
  <c r="H21" i="10"/>
  <c r="J20" i="10"/>
  <c r="H20" i="10"/>
  <c r="J19" i="10"/>
  <c r="H19" i="10"/>
  <c r="J18" i="10"/>
  <c r="H18" i="10"/>
  <c r="J17" i="10"/>
  <c r="H17" i="10"/>
  <c r="J16" i="10"/>
  <c r="H16" i="10"/>
  <c r="J15" i="10"/>
  <c r="H15" i="10"/>
  <c r="J14" i="10"/>
  <c r="H14" i="10"/>
  <c r="J13" i="10"/>
  <c r="H13" i="10"/>
  <c r="J12" i="10"/>
  <c r="H12" i="10"/>
  <c r="J10" i="10"/>
  <c r="H10" i="10"/>
  <c r="J9" i="10"/>
  <c r="H9" i="10"/>
  <c r="J8" i="10"/>
  <c r="H8" i="10"/>
  <c r="I6" i="10"/>
  <c r="H7" i="10"/>
  <c r="F6" i="10"/>
  <c r="E6" i="10"/>
  <c r="D6" i="10"/>
  <c r="C6" i="10"/>
  <c r="G6" i="10" l="1"/>
  <c r="H6" i="10" s="1"/>
  <c r="J6" i="10"/>
  <c r="J7" i="10"/>
</calcChain>
</file>

<file path=xl/sharedStrings.xml><?xml version="1.0" encoding="utf-8"?>
<sst xmlns="http://schemas.openxmlformats.org/spreadsheetml/2006/main" count="41" uniqueCount="38">
  <si>
    <t>Hochschulen</t>
  </si>
  <si>
    <t>weiblich</t>
  </si>
  <si>
    <t>%</t>
  </si>
  <si>
    <t>__________</t>
  </si>
  <si>
    <t>Studierende insgesamt</t>
  </si>
  <si>
    <t>Munich Business School München (priv. FH)</t>
  </si>
  <si>
    <t>© Statistisches Amt München</t>
  </si>
  <si>
    <t>und zwar</t>
  </si>
  <si>
    <t>Hochschule für den öffentlichen Dienst, 
    Fachbereich Archiv- und Bibliothekswesen</t>
  </si>
  <si>
    <t>Ludwig-Maximilians-Universität München 1)</t>
  </si>
  <si>
    <t>Technische Universität München 2)</t>
  </si>
  <si>
    <t>Universität der Bundeswehr München</t>
  </si>
  <si>
    <t>Hochschule für Politik München</t>
  </si>
  <si>
    <t>Hochschule für Philosophie München</t>
  </si>
  <si>
    <t>Akademie der Bildenden Künste München</t>
  </si>
  <si>
    <t>Hochschule für Musik und Theater München</t>
  </si>
  <si>
    <t>Hochschule für Fernsehen und Film München</t>
  </si>
  <si>
    <t>Hochschule für angewandte Wissenschaften München</t>
  </si>
  <si>
    <t>Hochschule der bayer. Wirtschaft, in München (priv. FH)</t>
  </si>
  <si>
    <t>Hochschule Macromedia für angew. Wissenschaften, 
    in München (priv. FH)</t>
  </si>
  <si>
    <t>WS      2017/18</t>
  </si>
  <si>
    <t>International School of Management Dortmund, in München</t>
  </si>
  <si>
    <t>Katholische Stiftungsfachhochschule München, in München</t>
  </si>
  <si>
    <t>Mediadesign Hochschule für Design und Informatik Berlin, 
    in München (priv. FH)</t>
  </si>
  <si>
    <t>FOM Hochschule für Oekonomie &amp; Management Essen, 
    in München (priv. FH)</t>
  </si>
  <si>
    <t>nicht-deutsch</t>
  </si>
  <si>
    <t>WS      2018/19</t>
  </si>
  <si>
    <t>AMD Akademie Mode &amp; Design Hamburg, 
    in München (priv. FH) 3)</t>
  </si>
  <si>
    <t>Hochschule Fresenius Idstein, in München (priv. FH) 3)</t>
  </si>
  <si>
    <t>davon</t>
  </si>
  <si>
    <t>Studierende an den Münchner Hochschulen in den Wintersemestern 2017/18 - 2020/21</t>
  </si>
  <si>
    <t>WS      2019/20</t>
  </si>
  <si>
    <t>WS 2020/21</t>
  </si>
  <si>
    <t xml:space="preserve">Quelle: © Bayerisches Landesamt für Statistik, 2022. </t>
  </si>
  <si>
    <t>IB-Hochschule 4)</t>
  </si>
  <si>
    <t>Internationale Hochschule Erfurt, in München 5)</t>
  </si>
  <si>
    <t>Internationale Hochschule SDI München (priv. FH) 6)</t>
  </si>
  <si>
    <t>1) Einschließlich des Standortes im Landkreis München.- 2) Einschließlich der Standorte Garching, Weihenstephan, Straubing und Heilbronn.- 3) Ab WS 2019/20 ist die AMD Akademie Mode &amp; Design in München ein Fachbereich der Hochschule Fresenius Idstein.- 4) Bis zum WS 2019/2020 war die Bezeichnung IB-Hochschule Berlin.- 5) Vor dem WS 2019/20 war die Bezeichnung Internationale Hochschule Bad Honnef-Bonn.- 6) Bis zum WS 2018/19 war die Bezeichnung Hochschule für angewandte Sprachen / SDI München.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</si>
</sst>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&quot;       &quot;"/>
    <numFmt numFmtId="165" formatCode="#,##0&quot;      &quot;;\-#,##0&quot;      &quot;;&quot;-     &quot;"/>
    <numFmt numFmtId="166" formatCode="#\ ##0&quot;    &quot;;\-#\ ##0&quot;    &quot;;&quot;-    &quot;"/>
    <numFmt numFmtId="167" formatCode="0.0&quot;    &quot;;\-0.0&quot;    &quot;;&quot;-    &quot;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sz val="10"/>
      <name val="MS Sans Serif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49">
    <xf numFmtId="0" fontId="0" fillId="0" borderId="0" xfId="0"/>
    <xf numFmtId="0" fontId="2" fillId="0" borderId="0" xfId="0" applyFont="1"/>
    <xf numFmtId="0" fontId="2" fillId="0" borderId="0" xfId="0" applyFont="1" applyAlignment="1"/>
    <xf numFmtId="0" fontId="2" fillId="0" borderId="0" xfId="0" applyFont="1" applyBorder="1" applyAlignment="1"/>
    <xf numFmtId="0" fontId="2" fillId="0" borderId="0" xfId="0" applyFont="1" applyFill="1"/>
    <xf numFmtId="0" fontId="2" fillId="0" borderId="0" xfId="0" applyFont="1" applyFill="1" applyBorder="1"/>
    <xf numFmtId="165" fontId="2" fillId="0" borderId="0" xfId="0" applyNumberFormat="1" applyFont="1" applyFill="1" applyBorder="1" applyAlignment="1" applyProtection="1"/>
    <xf numFmtId="0" fontId="4" fillId="0" borderId="0" xfId="0" applyFont="1" applyFill="1"/>
    <xf numFmtId="0" fontId="4" fillId="0" borderId="0" xfId="0" applyFont="1" applyFill="1" applyBorder="1"/>
    <xf numFmtId="165" fontId="4" fillId="0" borderId="0" xfId="0" applyNumberFormat="1" applyFont="1" applyFill="1" applyBorder="1" applyAlignment="1" applyProtection="1"/>
    <xf numFmtId="164" fontId="2" fillId="0" borderId="0" xfId="0" applyNumberFormat="1" applyFont="1" applyBorder="1"/>
    <xf numFmtId="0" fontId="2" fillId="0" borderId="0" xfId="0" applyFont="1" applyFill="1" applyBorder="1" applyAlignment="1">
      <alignment vertical="top"/>
    </xf>
    <xf numFmtId="166" fontId="2" fillId="0" borderId="5" xfId="0" applyNumberFormat="1" applyFont="1" applyBorder="1" applyAlignment="1"/>
    <xf numFmtId="166" fontId="2" fillId="0" borderId="5" xfId="0" applyNumberFormat="1" applyFont="1" applyFill="1" applyBorder="1" applyAlignment="1"/>
    <xf numFmtId="0" fontId="2" fillId="0" borderId="0" xfId="0" applyFont="1" applyBorder="1"/>
    <xf numFmtId="0" fontId="2" fillId="0" borderId="7" xfId="0" applyFont="1" applyBorder="1" applyAlignment="1"/>
    <xf numFmtId="0" fontId="2" fillId="0" borderId="7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4" fillId="0" borderId="0" xfId="0" applyFont="1" applyBorder="1"/>
    <xf numFmtId="0" fontId="4" fillId="0" borderId="0" xfId="0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164" fontId="4" fillId="0" borderId="0" xfId="0" applyNumberFormat="1" applyFont="1" applyBorder="1" applyAlignment="1">
      <alignment horizontal="right"/>
    </xf>
    <xf numFmtId="167" fontId="2" fillId="0" borderId="5" xfId="0" applyNumberFormat="1" applyFont="1" applyBorder="1"/>
    <xf numFmtId="167" fontId="2" fillId="0" borderId="5" xfId="0" applyNumberFormat="1" applyFont="1" applyFill="1" applyBorder="1" applyAlignment="1"/>
    <xf numFmtId="167" fontId="2" fillId="0" borderId="3" xfId="0" applyNumberFormat="1" applyFont="1" applyBorder="1"/>
    <xf numFmtId="167" fontId="2" fillId="0" borderId="3" xfId="0" applyNumberFormat="1" applyFont="1" applyFill="1" applyBorder="1" applyAlignment="1"/>
    <xf numFmtId="167" fontId="2" fillId="0" borderId="3" xfId="0" applyNumberFormat="1" applyFont="1" applyBorder="1" applyAlignment="1"/>
    <xf numFmtId="0" fontId="2" fillId="0" borderId="1" xfId="0" applyFont="1" applyBorder="1" applyAlignment="1">
      <alignment horizontal="center" vertical="center" wrapText="1"/>
    </xf>
    <xf numFmtId="166" fontId="6" fillId="0" borderId="3" xfId="0" applyNumberFormat="1" applyFont="1" applyBorder="1" applyAlignment="1"/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167" fontId="6" fillId="0" borderId="3" xfId="0" applyNumberFormat="1" applyFont="1" applyBorder="1" applyAlignment="1"/>
    <xf numFmtId="0" fontId="6" fillId="0" borderId="12" xfId="0" applyFont="1" applyBorder="1" applyAlignment="1"/>
    <xf numFmtId="0" fontId="6" fillId="0" borderId="13" xfId="0" applyFont="1" applyBorder="1" applyAlignment="1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wrapText="1"/>
    </xf>
    <xf numFmtId="0" fontId="2" fillId="0" borderId="11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</cellXfs>
  <cellStyles count="3">
    <cellStyle name="Standard" xfId="0" builtinId="0"/>
    <cellStyle name="Standard 2" xfId="2" xr:uid="{00000000-0005-0000-0000-000001000000}"/>
    <cellStyle name="Standard 3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D8C2A-70F5-4714-8939-9468FA043DBA}">
  <dimension ref="A1:K33"/>
  <sheetViews>
    <sheetView tabSelected="1" zoomScaleNormal="100" workbookViewId="0">
      <selection activeCell="L3" sqref="L3"/>
    </sheetView>
  </sheetViews>
  <sheetFormatPr baseColWidth="10" defaultColWidth="11.44140625" defaultRowHeight="11.4" x14ac:dyDescent="0.2"/>
  <cols>
    <col min="1" max="1" width="5.21875" style="1" customWidth="1"/>
    <col min="2" max="2" width="49" style="1" customWidth="1"/>
    <col min="3" max="5" width="9.44140625" style="1" customWidth="1"/>
    <col min="6" max="7" width="10" style="1" customWidth="1"/>
    <col min="8" max="8" width="7.77734375" style="1" customWidth="1"/>
    <col min="9" max="9" width="10" style="1" customWidth="1"/>
    <col min="10" max="10" width="7.77734375" style="1" customWidth="1"/>
    <col min="11" max="11" width="4.77734375" style="1" customWidth="1"/>
    <col min="12" max="16384" width="11.44140625" style="1"/>
  </cols>
  <sheetData>
    <row r="1" spans="1:11" ht="16.5" customHeight="1" x14ac:dyDescent="0.3">
      <c r="A1" s="42" t="s">
        <v>30</v>
      </c>
      <c r="B1" s="42"/>
      <c r="C1" s="42"/>
      <c r="D1" s="42"/>
      <c r="E1" s="42"/>
      <c r="F1" s="42"/>
      <c r="G1" s="42"/>
      <c r="H1" s="42"/>
      <c r="I1" s="42"/>
      <c r="J1" s="42"/>
    </row>
    <row r="2" spans="1:11" ht="7.5" customHeight="1" x14ac:dyDescent="0.2">
      <c r="A2" s="14"/>
      <c r="B2" s="14"/>
      <c r="C2" s="14"/>
      <c r="D2" s="14"/>
      <c r="E2" s="14"/>
      <c r="F2" s="14"/>
      <c r="G2" s="14"/>
      <c r="H2" s="14"/>
      <c r="I2" s="14"/>
      <c r="J2" s="14"/>
    </row>
    <row r="3" spans="1:11" ht="24" customHeight="1" x14ac:dyDescent="0.2">
      <c r="A3" s="36" t="s">
        <v>0</v>
      </c>
      <c r="B3" s="37"/>
      <c r="C3" s="34" t="s">
        <v>20</v>
      </c>
      <c r="D3" s="34" t="s">
        <v>26</v>
      </c>
      <c r="E3" s="27" t="s">
        <v>31</v>
      </c>
      <c r="F3" s="43" t="s">
        <v>32</v>
      </c>
      <c r="G3" s="43"/>
      <c r="H3" s="43"/>
      <c r="I3" s="43"/>
      <c r="J3" s="43"/>
    </row>
    <row r="4" spans="1:11" ht="15" customHeight="1" x14ac:dyDescent="0.2">
      <c r="A4" s="38"/>
      <c r="B4" s="39"/>
      <c r="C4" s="44" t="s">
        <v>4</v>
      </c>
      <c r="D4" s="44"/>
      <c r="E4" s="44"/>
      <c r="F4" s="46" t="s">
        <v>4</v>
      </c>
      <c r="G4" s="48" t="s">
        <v>7</v>
      </c>
      <c r="H4" s="48"/>
      <c r="I4" s="48"/>
      <c r="J4" s="48"/>
    </row>
    <row r="5" spans="1:11" ht="24" customHeight="1" x14ac:dyDescent="0.2">
      <c r="A5" s="40"/>
      <c r="B5" s="41"/>
      <c r="C5" s="45"/>
      <c r="D5" s="45"/>
      <c r="E5" s="45"/>
      <c r="F5" s="47"/>
      <c r="G5" s="29" t="s">
        <v>1</v>
      </c>
      <c r="H5" s="29" t="s">
        <v>2</v>
      </c>
      <c r="I5" s="30" t="s">
        <v>25</v>
      </c>
      <c r="J5" s="29" t="s">
        <v>2</v>
      </c>
    </row>
    <row r="6" spans="1:11" ht="15" customHeight="1" x14ac:dyDescent="0.25">
      <c r="A6" s="33" t="s">
        <v>4</v>
      </c>
      <c r="B6" s="32"/>
      <c r="C6" s="28">
        <f>SUM(C7:C28)</f>
        <v>127497</v>
      </c>
      <c r="D6" s="28">
        <f>SUM(D7:D28)</f>
        <v>131052</v>
      </c>
      <c r="E6" s="28">
        <f>SUM(E7:E28)</f>
        <v>134873</v>
      </c>
      <c r="F6" s="28">
        <f>SUM(F7:F28)</f>
        <v>138704</v>
      </c>
      <c r="G6" s="28">
        <f>SUM(G7:G28)</f>
        <v>67746</v>
      </c>
      <c r="H6" s="31">
        <f>G6/($F6/100)</f>
        <v>48.842138654977511</v>
      </c>
      <c r="I6" s="28">
        <f>SUM(I7:I28)</f>
        <v>30489</v>
      </c>
      <c r="J6" s="31">
        <f>I6/($F6/100)</f>
        <v>21.981341561887184</v>
      </c>
    </row>
    <row r="7" spans="1:11" s="2" customFormat="1" ht="13.05" customHeight="1" x14ac:dyDescent="0.2">
      <c r="A7" s="3" t="s">
        <v>29</v>
      </c>
      <c r="B7" s="15" t="s">
        <v>9</v>
      </c>
      <c r="C7" s="12">
        <v>50527</v>
      </c>
      <c r="D7" s="12">
        <v>51164</v>
      </c>
      <c r="E7" s="12">
        <v>52425</v>
      </c>
      <c r="F7" s="12">
        <v>51512</v>
      </c>
      <c r="G7" s="12">
        <f>28784+2543</f>
        <v>31327</v>
      </c>
      <c r="H7" s="22">
        <f>G7/($F7/100)</f>
        <v>60.814955738468704</v>
      </c>
      <c r="I7" s="12">
        <f>8137+1047</f>
        <v>9184</v>
      </c>
      <c r="J7" s="24">
        <f>I7/($F7/100)</f>
        <v>17.828855412331109</v>
      </c>
    </row>
    <row r="8" spans="1:11" s="2" customFormat="1" ht="11.55" customHeight="1" x14ac:dyDescent="0.2">
      <c r="A8" s="3"/>
      <c r="B8" s="15" t="s">
        <v>10</v>
      </c>
      <c r="C8" s="12">
        <v>40196</v>
      </c>
      <c r="D8" s="12">
        <v>40632</v>
      </c>
      <c r="E8" s="12">
        <v>41768</v>
      </c>
      <c r="F8" s="12">
        <v>44281</v>
      </c>
      <c r="G8" s="12">
        <v>16078</v>
      </c>
      <c r="H8" s="22">
        <f>G8/($F8/100)</f>
        <v>36.309026444750572</v>
      </c>
      <c r="I8" s="12">
        <v>15050</v>
      </c>
      <c r="J8" s="24">
        <f>I8/($F8/100)</f>
        <v>33.987488990763531</v>
      </c>
    </row>
    <row r="9" spans="1:11" s="2" customFormat="1" ht="11.55" customHeight="1" x14ac:dyDescent="0.2">
      <c r="A9" s="3"/>
      <c r="B9" s="15" t="s">
        <v>17</v>
      </c>
      <c r="C9" s="12">
        <v>17830</v>
      </c>
      <c r="D9" s="12">
        <v>17987</v>
      </c>
      <c r="E9" s="12">
        <v>18039</v>
      </c>
      <c r="F9" s="12">
        <v>18544</v>
      </c>
      <c r="G9" s="12">
        <v>7322</v>
      </c>
      <c r="H9" s="22">
        <f>G9/($F9/100)</f>
        <v>39.484469370146677</v>
      </c>
      <c r="I9" s="12">
        <v>2612</v>
      </c>
      <c r="J9" s="24">
        <f>I9/($F9/100)</f>
        <v>14.085418464193269</v>
      </c>
    </row>
    <row r="10" spans="1:11" s="2" customFormat="1" ht="18" customHeight="1" x14ac:dyDescent="0.2">
      <c r="A10" s="3"/>
      <c r="B10" s="15" t="s">
        <v>14</v>
      </c>
      <c r="C10" s="12">
        <v>760</v>
      </c>
      <c r="D10" s="12">
        <v>764</v>
      </c>
      <c r="E10" s="12">
        <v>756</v>
      </c>
      <c r="F10" s="12">
        <v>744</v>
      </c>
      <c r="G10" s="12">
        <v>461</v>
      </c>
      <c r="H10" s="22">
        <f>G10/($F10/100)</f>
        <v>61.962365591397848</v>
      </c>
      <c r="I10" s="12">
        <v>198</v>
      </c>
      <c r="J10" s="24">
        <f>I10/($F10/100)</f>
        <v>26.612903225806452</v>
      </c>
    </row>
    <row r="11" spans="1:11" s="2" customFormat="1" ht="24" customHeight="1" x14ac:dyDescent="0.2">
      <c r="A11" s="3"/>
      <c r="B11" s="16" t="s">
        <v>27</v>
      </c>
      <c r="C11" s="13">
        <v>378</v>
      </c>
      <c r="D11" s="13">
        <v>364</v>
      </c>
      <c r="E11" s="13">
        <v>0</v>
      </c>
      <c r="F11" s="13">
        <v>0</v>
      </c>
      <c r="G11" s="13">
        <v>0</v>
      </c>
      <c r="H11" s="23">
        <v>0</v>
      </c>
      <c r="I11" s="13">
        <v>0</v>
      </c>
      <c r="J11" s="25">
        <v>0</v>
      </c>
      <c r="K11" s="11"/>
    </row>
    <row r="12" spans="1:11" s="3" customFormat="1" ht="24" customHeight="1" x14ac:dyDescent="0.2">
      <c r="B12" s="16" t="s">
        <v>24</v>
      </c>
      <c r="C12" s="13">
        <v>6346</v>
      </c>
      <c r="D12" s="13">
        <v>6930</v>
      </c>
      <c r="E12" s="13">
        <v>7508</v>
      </c>
      <c r="F12" s="13">
        <v>7654</v>
      </c>
      <c r="G12" s="13">
        <v>4285</v>
      </c>
      <c r="H12" s="22">
        <f t="shared" ref="H12:H28" si="0">G12/($F12/100)</f>
        <v>55.983799320616669</v>
      </c>
      <c r="I12" s="13">
        <v>996</v>
      </c>
      <c r="J12" s="26">
        <f t="shared" ref="J12:J28" si="1">I12/($F12/100)</f>
        <v>13.012803762738436</v>
      </c>
      <c r="K12" s="11"/>
    </row>
    <row r="13" spans="1:11" s="2" customFormat="1" x14ac:dyDescent="0.2">
      <c r="A13" s="3"/>
      <c r="B13" s="15" t="s">
        <v>18</v>
      </c>
      <c r="C13" s="12">
        <v>321</v>
      </c>
      <c r="D13" s="12">
        <v>411</v>
      </c>
      <c r="E13" s="12">
        <v>453</v>
      </c>
      <c r="F13" s="12">
        <v>535</v>
      </c>
      <c r="G13" s="12">
        <v>156</v>
      </c>
      <c r="H13" s="22">
        <f t="shared" si="0"/>
        <v>29.158878504672899</v>
      </c>
      <c r="I13" s="12">
        <v>66</v>
      </c>
      <c r="J13" s="24">
        <f t="shared" si="1"/>
        <v>12.336448598130842</v>
      </c>
    </row>
    <row r="14" spans="1:11" s="2" customFormat="1" ht="12.75" customHeight="1" x14ac:dyDescent="0.2">
      <c r="B14" s="15" t="s">
        <v>28</v>
      </c>
      <c r="C14" s="12">
        <v>1802</v>
      </c>
      <c r="D14" s="12">
        <v>1857</v>
      </c>
      <c r="E14" s="12">
        <v>2324</v>
      </c>
      <c r="F14" s="12">
        <v>2397</v>
      </c>
      <c r="G14" s="12">
        <v>1554</v>
      </c>
      <c r="H14" s="22">
        <f t="shared" si="0"/>
        <v>64.831038798498128</v>
      </c>
      <c r="I14" s="12">
        <v>221</v>
      </c>
      <c r="J14" s="24">
        <f t="shared" si="1"/>
        <v>9.2198581560283692</v>
      </c>
    </row>
    <row r="15" spans="1:11" ht="22.8" x14ac:dyDescent="0.2">
      <c r="B15" s="16" t="s">
        <v>8</v>
      </c>
      <c r="C15" s="13">
        <v>58</v>
      </c>
      <c r="D15" s="13">
        <v>70</v>
      </c>
      <c r="E15" s="13">
        <v>73</v>
      </c>
      <c r="F15" s="13">
        <v>60</v>
      </c>
      <c r="G15" s="13">
        <v>42</v>
      </c>
      <c r="H15" s="22">
        <f t="shared" si="0"/>
        <v>70</v>
      </c>
      <c r="I15" s="13">
        <v>1</v>
      </c>
      <c r="J15" s="26">
        <f t="shared" si="1"/>
        <v>1.6666666666666667</v>
      </c>
      <c r="K15" s="11"/>
    </row>
    <row r="16" spans="1:11" s="11" customFormat="1" x14ac:dyDescent="0.2">
      <c r="B16" s="15" t="s">
        <v>16</v>
      </c>
      <c r="C16" s="12">
        <v>364</v>
      </c>
      <c r="D16" s="12">
        <v>339</v>
      </c>
      <c r="E16" s="12">
        <v>339</v>
      </c>
      <c r="F16" s="12">
        <v>349</v>
      </c>
      <c r="G16" s="12">
        <v>174</v>
      </c>
      <c r="H16" s="22">
        <f t="shared" si="0"/>
        <v>49.856733524355299</v>
      </c>
      <c r="I16" s="12">
        <v>49</v>
      </c>
      <c r="J16" s="24">
        <f t="shared" si="1"/>
        <v>14.040114613180515</v>
      </c>
      <c r="K16" s="2"/>
    </row>
    <row r="17" spans="1:11" s="2" customFormat="1" ht="12.6" customHeight="1" x14ac:dyDescent="0.2">
      <c r="B17" s="15" t="s">
        <v>15</v>
      </c>
      <c r="C17" s="12">
        <v>1098</v>
      </c>
      <c r="D17" s="12">
        <v>1135</v>
      </c>
      <c r="E17" s="12">
        <v>1159</v>
      </c>
      <c r="F17" s="12">
        <v>1267</v>
      </c>
      <c r="G17" s="12">
        <v>655</v>
      </c>
      <c r="H17" s="22">
        <f t="shared" si="0"/>
        <v>51.696921862667722</v>
      </c>
      <c r="I17" s="12">
        <v>538</v>
      </c>
      <c r="J17" s="24">
        <f t="shared" si="1"/>
        <v>42.462509865824785</v>
      </c>
    </row>
    <row r="18" spans="1:11" s="2" customFormat="1" ht="12.75" customHeight="1" x14ac:dyDescent="0.2">
      <c r="B18" s="15" t="s">
        <v>13</v>
      </c>
      <c r="C18" s="12">
        <v>361</v>
      </c>
      <c r="D18" s="12">
        <v>365</v>
      </c>
      <c r="E18" s="12">
        <v>374</v>
      </c>
      <c r="F18" s="12">
        <v>436</v>
      </c>
      <c r="G18" s="12">
        <v>213</v>
      </c>
      <c r="H18" s="22">
        <f t="shared" si="0"/>
        <v>48.853211009174309</v>
      </c>
      <c r="I18" s="12">
        <v>46</v>
      </c>
      <c r="J18" s="24">
        <f t="shared" si="1"/>
        <v>10.55045871559633</v>
      </c>
      <c r="K18" s="3"/>
    </row>
    <row r="19" spans="1:11" s="11" customFormat="1" x14ac:dyDescent="0.2">
      <c r="B19" s="15" t="s">
        <v>12</v>
      </c>
      <c r="C19" s="12">
        <v>303</v>
      </c>
      <c r="D19" s="12">
        <v>321</v>
      </c>
      <c r="E19" s="12">
        <v>434</v>
      </c>
      <c r="F19" s="12">
        <v>570</v>
      </c>
      <c r="G19" s="12">
        <v>268</v>
      </c>
      <c r="H19" s="22">
        <f t="shared" si="0"/>
        <v>47.017543859649123</v>
      </c>
      <c r="I19" s="12">
        <v>205</v>
      </c>
      <c r="J19" s="24">
        <f t="shared" si="1"/>
        <v>35.964912280701753</v>
      </c>
      <c r="K19" s="2"/>
    </row>
    <row r="20" spans="1:11" s="11" customFormat="1" ht="22.8" x14ac:dyDescent="0.2">
      <c r="B20" s="16" t="s">
        <v>19</v>
      </c>
      <c r="C20" s="13">
        <v>624</v>
      </c>
      <c r="D20" s="13">
        <v>662</v>
      </c>
      <c r="E20" s="13">
        <v>726</v>
      </c>
      <c r="F20" s="13">
        <v>843</v>
      </c>
      <c r="G20" s="13">
        <v>539</v>
      </c>
      <c r="H20" s="22">
        <f t="shared" si="0"/>
        <v>63.93831553973903</v>
      </c>
      <c r="I20" s="13">
        <v>162</v>
      </c>
      <c r="J20" s="26">
        <f t="shared" si="1"/>
        <v>19.217081850533809</v>
      </c>
    </row>
    <row r="21" spans="1:11" s="11" customFormat="1" x14ac:dyDescent="0.2">
      <c r="B21" s="16" t="s">
        <v>34</v>
      </c>
      <c r="C21" s="13">
        <v>0</v>
      </c>
      <c r="D21" s="13">
        <v>46</v>
      </c>
      <c r="E21" s="13">
        <v>51</v>
      </c>
      <c r="F21" s="13">
        <v>52</v>
      </c>
      <c r="G21" s="13">
        <v>42</v>
      </c>
      <c r="H21" s="22">
        <f t="shared" si="0"/>
        <v>80.769230769230759</v>
      </c>
      <c r="I21" s="13">
        <v>2</v>
      </c>
      <c r="J21" s="26">
        <f t="shared" si="1"/>
        <v>3.8461538461538458</v>
      </c>
    </row>
    <row r="22" spans="1:11" s="11" customFormat="1" x14ac:dyDescent="0.2">
      <c r="B22" s="20" t="s">
        <v>35</v>
      </c>
      <c r="C22" s="13">
        <v>0</v>
      </c>
      <c r="D22" s="13">
        <v>905</v>
      </c>
      <c r="E22" s="13">
        <v>1209</v>
      </c>
      <c r="F22" s="12">
        <v>1921</v>
      </c>
      <c r="G22" s="12">
        <v>1322</v>
      </c>
      <c r="H22" s="22">
        <f t="shared" si="0"/>
        <v>68.818323789692869</v>
      </c>
      <c r="I22" s="12">
        <v>152</v>
      </c>
      <c r="J22" s="24">
        <f t="shared" si="1"/>
        <v>7.912545549193128</v>
      </c>
      <c r="K22" s="2"/>
    </row>
    <row r="23" spans="1:11" s="2" customFormat="1" ht="12" customHeight="1" x14ac:dyDescent="0.2">
      <c r="A23" s="3"/>
      <c r="B23" s="16" t="s">
        <v>36</v>
      </c>
      <c r="C23" s="13">
        <v>436</v>
      </c>
      <c r="D23" s="13">
        <v>383</v>
      </c>
      <c r="E23" s="13">
        <v>353</v>
      </c>
      <c r="F23" s="13">
        <v>285</v>
      </c>
      <c r="G23" s="13">
        <v>229</v>
      </c>
      <c r="H23" s="22">
        <f t="shared" si="0"/>
        <v>80.350877192982452</v>
      </c>
      <c r="I23" s="13">
        <v>182</v>
      </c>
      <c r="J23" s="26">
        <f t="shared" si="1"/>
        <v>63.859649122807014</v>
      </c>
      <c r="K23" s="11"/>
    </row>
    <row r="24" spans="1:11" s="11" customFormat="1" ht="12" customHeight="1" x14ac:dyDescent="0.2">
      <c r="B24" s="20" t="s">
        <v>21</v>
      </c>
      <c r="C24" s="13">
        <v>0</v>
      </c>
      <c r="D24" s="13">
        <v>725</v>
      </c>
      <c r="E24" s="13">
        <v>726</v>
      </c>
      <c r="F24" s="12">
        <v>736</v>
      </c>
      <c r="G24" s="12">
        <v>396</v>
      </c>
      <c r="H24" s="22">
        <f t="shared" si="0"/>
        <v>53.804347826086953</v>
      </c>
      <c r="I24" s="12">
        <v>170</v>
      </c>
      <c r="J24" s="24">
        <f t="shared" si="1"/>
        <v>23.09782608695652</v>
      </c>
      <c r="K24" s="2"/>
    </row>
    <row r="25" spans="1:11" s="2" customFormat="1" ht="12" customHeight="1" x14ac:dyDescent="0.2">
      <c r="A25" s="3"/>
      <c r="B25" s="16" t="s">
        <v>22</v>
      </c>
      <c r="C25" s="13">
        <v>1812</v>
      </c>
      <c r="D25" s="13">
        <v>1732</v>
      </c>
      <c r="E25" s="13">
        <v>1820</v>
      </c>
      <c r="F25" s="13">
        <v>1893</v>
      </c>
      <c r="G25" s="13">
        <v>1566</v>
      </c>
      <c r="H25" s="22">
        <f t="shared" si="0"/>
        <v>82.725832012678296</v>
      </c>
      <c r="I25" s="13">
        <v>244</v>
      </c>
      <c r="J25" s="26">
        <f t="shared" si="1"/>
        <v>12.889593238246171</v>
      </c>
      <c r="K25" s="11"/>
    </row>
    <row r="26" spans="1:11" s="11" customFormat="1" ht="24" customHeight="1" x14ac:dyDescent="0.2">
      <c r="B26" s="16" t="s">
        <v>23</v>
      </c>
      <c r="C26" s="13">
        <v>418</v>
      </c>
      <c r="D26" s="13">
        <v>385</v>
      </c>
      <c r="E26" s="13">
        <v>316</v>
      </c>
      <c r="F26" s="13">
        <v>271</v>
      </c>
      <c r="G26" s="13">
        <v>165</v>
      </c>
      <c r="H26" s="22">
        <f t="shared" si="0"/>
        <v>60.88560885608856</v>
      </c>
      <c r="I26" s="13">
        <v>26</v>
      </c>
      <c r="J26" s="26">
        <f t="shared" si="1"/>
        <v>9.5940959409594093</v>
      </c>
    </row>
    <row r="27" spans="1:11" s="11" customFormat="1" x14ac:dyDescent="0.2">
      <c r="B27" s="15" t="s">
        <v>5</v>
      </c>
      <c r="C27" s="12">
        <v>603</v>
      </c>
      <c r="D27" s="12">
        <v>604</v>
      </c>
      <c r="E27" s="12">
        <v>567</v>
      </c>
      <c r="F27" s="12">
        <v>579</v>
      </c>
      <c r="G27" s="12">
        <v>292</v>
      </c>
      <c r="H27" s="22">
        <f t="shared" si="0"/>
        <v>50.431778929188255</v>
      </c>
      <c r="I27" s="12">
        <v>330</v>
      </c>
      <c r="J27" s="24">
        <f t="shared" si="1"/>
        <v>56.994818652849737</v>
      </c>
      <c r="K27" s="2"/>
    </row>
    <row r="28" spans="1:11" s="11" customFormat="1" x14ac:dyDescent="0.2">
      <c r="B28" s="15" t="s">
        <v>11</v>
      </c>
      <c r="C28" s="12">
        <v>3260</v>
      </c>
      <c r="D28" s="12">
        <v>3271</v>
      </c>
      <c r="E28" s="12">
        <v>3453</v>
      </c>
      <c r="F28" s="12">
        <v>3775</v>
      </c>
      <c r="G28" s="12">
        <v>660</v>
      </c>
      <c r="H28" s="22">
        <f t="shared" si="0"/>
        <v>17.483443708609272</v>
      </c>
      <c r="I28" s="12">
        <v>55</v>
      </c>
      <c r="J28" s="24">
        <f t="shared" si="1"/>
        <v>1.4569536423841059</v>
      </c>
      <c r="K28" s="2"/>
    </row>
    <row r="29" spans="1:11" s="4" customFormat="1" ht="4.3499999999999996" customHeight="1" x14ac:dyDescent="0.2">
      <c r="A29" s="5" t="s">
        <v>3</v>
      </c>
      <c r="B29" s="5"/>
      <c r="C29" s="5"/>
      <c r="D29" s="5"/>
      <c r="E29" s="17"/>
      <c r="F29" s="5"/>
      <c r="G29" s="5"/>
      <c r="H29" s="5"/>
      <c r="I29" s="5"/>
      <c r="J29" s="6"/>
    </row>
    <row r="30" spans="1:11" s="7" customFormat="1" ht="9" customHeight="1" x14ac:dyDescent="0.2">
      <c r="A30" s="18" t="s">
        <v>33</v>
      </c>
      <c r="B30" s="18"/>
      <c r="C30" s="8"/>
      <c r="D30" s="8"/>
      <c r="E30" s="19"/>
      <c r="F30" s="8"/>
      <c r="G30" s="8"/>
      <c r="H30" s="8"/>
      <c r="I30" s="8"/>
      <c r="J30" s="9"/>
    </row>
    <row r="31" spans="1:11" s="7" customFormat="1" ht="30" customHeight="1" x14ac:dyDescent="0.2">
      <c r="A31" s="35" t="s">
        <v>37</v>
      </c>
      <c r="B31" s="35"/>
      <c r="C31" s="35"/>
      <c r="D31" s="35"/>
      <c r="E31" s="35"/>
      <c r="F31" s="35"/>
      <c r="G31" s="35"/>
      <c r="H31" s="35"/>
      <c r="I31" s="35"/>
      <c r="J31" s="35"/>
    </row>
    <row r="32" spans="1:11" s="7" customFormat="1" ht="9.6" customHeight="1" x14ac:dyDescent="0.2">
      <c r="A32" s="18"/>
      <c r="B32" s="18"/>
      <c r="C32" s="14"/>
      <c r="D32" s="14"/>
      <c r="E32" s="14"/>
      <c r="F32" s="5"/>
      <c r="G32" s="14"/>
      <c r="H32" s="10"/>
      <c r="I32" s="14"/>
      <c r="J32" s="21" t="s">
        <v>6</v>
      </c>
      <c r="K32" s="1"/>
    </row>
    <row r="33" spans="1:11" s="7" customFormat="1" ht="9.6" customHeight="1" x14ac:dyDescent="0.2">
      <c r="A33" s="18"/>
      <c r="B33" s="18"/>
      <c r="C33" s="14"/>
      <c r="D33" s="14"/>
      <c r="E33" s="14"/>
      <c r="F33" s="5"/>
      <c r="G33" s="14"/>
      <c r="H33" s="10"/>
      <c r="I33" s="14"/>
      <c r="J33" s="21"/>
      <c r="K33" s="1"/>
    </row>
  </sheetData>
  <mergeCells count="7">
    <mergeCell ref="A31:J31"/>
    <mergeCell ref="A3:B5"/>
    <mergeCell ref="A1:J1"/>
    <mergeCell ref="F3:J3"/>
    <mergeCell ref="C4:E5"/>
    <mergeCell ref="F4:F5"/>
    <mergeCell ref="G4:J4"/>
  </mergeCells>
  <pageMargins left="0.98425196850393704" right="0.86614173228346458" top="0.78740157480314965" bottom="0.78740157480314965" header="0.51181102362204722" footer="0.51181102362204722"/>
  <pageSetup paperSize="9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316neu</vt:lpstr>
      <vt:lpstr>'316neu'!Druckbereich</vt:lpstr>
      <vt:lpstr>'316neu'!Print_Area</vt:lpstr>
    </vt:vector>
  </TitlesOfParts>
  <Company>LH München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stagante</dc:creator>
  <cp:lastModifiedBy>Britta Heiles</cp:lastModifiedBy>
  <cp:lastPrinted>2021-06-22T10:20:22Z</cp:lastPrinted>
  <dcterms:created xsi:type="dcterms:W3CDTF">2012-05-31T11:43:48Z</dcterms:created>
  <dcterms:modified xsi:type="dcterms:W3CDTF">2022-03-24T14:32:37Z</dcterms:modified>
</cp:coreProperties>
</file>