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Verkehr\Tabellen\"/>
    </mc:Choice>
  </mc:AlternateContent>
  <xr:revisionPtr revIDLastSave="0" documentId="8_{874A2135-2582-4CB7-B2B7-265D857A62A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19_2021" sheetId="1" r:id="rId1"/>
  </sheets>
  <definedNames>
    <definedName name="_xlnm.Print_Area" localSheetId="0">'2019_2021'!$A$1:$G$23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" i="1" l="1"/>
  <c r="G19" i="1"/>
  <c r="G20" i="1"/>
  <c r="G17" i="1"/>
  <c r="F16" i="1"/>
  <c r="G7" i="1"/>
  <c r="G11" i="1"/>
  <c r="G6" i="1" l="1"/>
  <c r="G5" i="1"/>
  <c r="G12" i="1" l="1"/>
  <c r="G16" i="1"/>
  <c r="G15" i="1"/>
  <c r="G14" i="1"/>
  <c r="G13" i="1"/>
  <c r="G9" i="1"/>
  <c r="G10" i="1"/>
  <c r="G8" i="1"/>
  <c r="G4" i="1"/>
  <c r="G3" i="1"/>
</calcChain>
</file>

<file path=xl/sharedStrings.xml><?xml version="1.0" encoding="utf-8"?>
<sst xmlns="http://schemas.openxmlformats.org/spreadsheetml/2006/main" count="33" uniqueCount="23">
  <si>
    <t>__________</t>
  </si>
  <si>
    <t>Transit</t>
  </si>
  <si>
    <t>Linien-/Charterverkehr</t>
  </si>
  <si>
    <t xml:space="preserve">Quelle: © Flughafen München GmbH. </t>
  </si>
  <si>
    <t>© Statistisches Amt München</t>
  </si>
  <si>
    <t>Umschlag</t>
  </si>
  <si>
    <t>Luftpost in t</t>
  </si>
  <si>
    <t>Fluggäste im gewerblichen Verkehr</t>
  </si>
  <si>
    <t>Luftfracht im gewerblichen Verkehr in t</t>
  </si>
  <si>
    <t>Aussteiger*innen</t>
  </si>
  <si>
    <t>Einsteiger*innen</t>
  </si>
  <si>
    <t>Veränderung 
zum Vorjahr
in %</t>
  </si>
  <si>
    <t>dar.</t>
  </si>
  <si>
    <t>dav.</t>
  </si>
  <si>
    <t>Passagierflüge</t>
  </si>
  <si>
    <t>Fracht- / Postflüge</t>
  </si>
  <si>
    <t>Ausladung</t>
  </si>
  <si>
    <t>Einladung</t>
  </si>
  <si>
    <t>Flugbewegungen
Fluggäste
Luftfracht
Luftpost</t>
  </si>
  <si>
    <t>Flugbewegungen</t>
  </si>
  <si>
    <t>Flugverkehr auf dem Münchner Flughafen 2019 - 2021</t>
  </si>
  <si>
    <t>2020 1)</t>
  </si>
  <si>
    <t>1)  Korrigierte Angaben zu Luftfracht im gewerblichen Verkehr.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</si>
</sst>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&quot;      &quot;;\-#,##0&quot;      &quot;;\-&quot;      &quot;;&quot;.&quot;&quot;      &quot;"/>
    <numFmt numFmtId="165" formatCode="#\ ###\ ##0&quot;     &quot;;\-#\ ##0&quot;     &quot;;\-&quot;     &quot;;&quot; &quot;&quot;     &quot;"/>
    <numFmt numFmtId="166" formatCode="\+\ #,##0.0&quot;          &quot;;\-\ #,##0.0&quot;          &quot;;\-&quot;          &quot;;&quot;.&quot;&quot;          &quot;"/>
    <numFmt numFmtId="167" formatCode="\+\ #,##0.0&quot;          &quot;;\-#,##0.0&quot;          &quot;;\-&quot;          &quot;;&quot;.&quot;&quot;          &quot;"/>
    <numFmt numFmtId="168" formatCode="#,##0.0&quot;          &quot;;\-\ #,##0.0&quot;          &quot;;\-&quot;          &quot;;&quot;.&quot;&quot;          &quot;"/>
  </numFmts>
  <fonts count="5" x14ac:knownFonts="1">
    <font>
      <sz val="10"/>
      <name val="MS Sans Serif"/>
    </font>
    <font>
      <b/>
      <sz val="12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0" xfId="0" applyFont="1" applyProtection="1"/>
    <xf numFmtId="164" fontId="2" fillId="0" borderId="0" xfId="0" applyNumberFormat="1" applyFont="1" applyProtection="1"/>
    <xf numFmtId="0" fontId="3" fillId="0" borderId="0" xfId="0" applyFont="1" applyAlignment="1" applyProtection="1">
      <alignment horizontal="right"/>
    </xf>
    <xf numFmtId="165" fontId="2" fillId="0" borderId="3" xfId="0" applyNumberFormat="1" applyFont="1" applyBorder="1" applyProtection="1"/>
    <xf numFmtId="165" fontId="2" fillId="0" borderId="3" xfId="0" applyNumberFormat="1" applyFont="1" applyFill="1" applyBorder="1" applyProtection="1"/>
    <xf numFmtId="167" fontId="2" fillId="0" borderId="0" xfId="0" applyNumberFormat="1" applyFont="1" applyProtection="1"/>
    <xf numFmtId="168" fontId="2" fillId="0" borderId="0" xfId="0" applyNumberFormat="1" applyFont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horizontal="left" indent="1"/>
    </xf>
    <xf numFmtId="0" fontId="4" fillId="0" borderId="3" xfId="0" applyFont="1" applyBorder="1" applyProtection="1"/>
    <xf numFmtId="0" fontId="4" fillId="0" borderId="5" xfId="0" applyFont="1" applyBorder="1" applyProtection="1"/>
    <xf numFmtId="0" fontId="4" fillId="0" borderId="0" xfId="0" applyFont="1" applyBorder="1" applyProtection="1"/>
    <xf numFmtId="165" fontId="4" fillId="0" borderId="3" xfId="0" applyNumberFormat="1" applyFont="1" applyFill="1" applyBorder="1" applyProtection="1"/>
    <xf numFmtId="165" fontId="4" fillId="0" borderId="3" xfId="0" applyNumberFormat="1" applyFont="1" applyBorder="1" applyProtection="1"/>
    <xf numFmtId="167" fontId="4" fillId="0" borderId="0" xfId="0" applyNumberFormat="1" applyFont="1" applyProtection="1"/>
    <xf numFmtId="166" fontId="4" fillId="0" borderId="0" xfId="0" applyNumberFormat="1" applyFont="1" applyProtection="1"/>
    <xf numFmtId="0" fontId="1" fillId="0" borderId="4" xfId="0" applyFont="1" applyBorder="1" applyAlignment="1" applyProtection="1">
      <alignment horizontal="center" vertical="top"/>
    </xf>
    <xf numFmtId="0" fontId="0" fillId="0" borderId="4" xfId="0" applyBorder="1" applyAlignment="1">
      <alignment horizontal="center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zoomScaleNormal="100" workbookViewId="0">
      <selection activeCell="L22" sqref="L22"/>
    </sheetView>
  </sheetViews>
  <sheetFormatPr baseColWidth="10" defaultColWidth="11.44140625" defaultRowHeight="11.4" x14ac:dyDescent="0.2"/>
  <cols>
    <col min="1" max="2" width="3.5546875" style="3" customWidth="1"/>
    <col min="3" max="3" width="24.88671875" style="3" customWidth="1"/>
    <col min="4" max="7" width="13.5546875" style="3" customWidth="1"/>
    <col min="8" max="8" width="11.44140625" style="3"/>
    <col min="9" max="13" width="5.88671875" style="3" customWidth="1"/>
    <col min="14" max="16384" width="11.44140625" style="3"/>
  </cols>
  <sheetData>
    <row r="1" spans="1:7" ht="22.5" customHeight="1" x14ac:dyDescent="0.25">
      <c r="A1" s="20" t="s">
        <v>20</v>
      </c>
      <c r="B1" s="20"/>
      <c r="C1" s="20"/>
      <c r="D1" s="21"/>
      <c r="E1" s="21"/>
      <c r="F1" s="21"/>
      <c r="G1" s="21"/>
    </row>
    <row r="2" spans="1:7" ht="48" customHeight="1" x14ac:dyDescent="0.2">
      <c r="A2" s="22" t="s">
        <v>18</v>
      </c>
      <c r="B2" s="22"/>
      <c r="C2" s="23"/>
      <c r="D2" s="1">
        <v>2019</v>
      </c>
      <c r="E2" s="1" t="s">
        <v>21</v>
      </c>
      <c r="F2" s="1">
        <v>2021</v>
      </c>
      <c r="G2" s="2" t="s">
        <v>11</v>
      </c>
    </row>
    <row r="3" spans="1:7" ht="18" customHeight="1" x14ac:dyDescent="0.25">
      <c r="A3" s="13" t="s">
        <v>19</v>
      </c>
      <c r="B3" s="14"/>
      <c r="C3" s="15"/>
      <c r="D3" s="17">
        <v>417138</v>
      </c>
      <c r="E3" s="17">
        <v>146833</v>
      </c>
      <c r="F3" s="17">
        <v>153097</v>
      </c>
      <c r="G3" s="19">
        <f>SUM(F3/E3%-100)</f>
        <v>4.2660709785947404</v>
      </c>
    </row>
    <row r="4" spans="1:7" ht="12.75" customHeight="1" x14ac:dyDescent="0.2">
      <c r="A4" s="11" t="s">
        <v>12</v>
      </c>
      <c r="B4" s="11" t="s">
        <v>2</v>
      </c>
      <c r="C4" s="11"/>
      <c r="D4" s="7">
        <v>395951</v>
      </c>
      <c r="E4" s="7">
        <v>130622</v>
      </c>
      <c r="F4" s="7">
        <v>134193</v>
      </c>
      <c r="G4" s="9">
        <f>SUM(F4/E4%-100)</f>
        <v>2.7338426911240106</v>
      </c>
    </row>
    <row r="5" spans="1:7" ht="12.75" customHeight="1" x14ac:dyDescent="0.2">
      <c r="A5" s="11"/>
      <c r="B5" s="11" t="s">
        <v>13</v>
      </c>
      <c r="C5" s="11" t="s">
        <v>14</v>
      </c>
      <c r="D5" s="7">
        <v>392328</v>
      </c>
      <c r="E5" s="7">
        <v>126013</v>
      </c>
      <c r="F5" s="7">
        <v>129737</v>
      </c>
      <c r="G5" s="9">
        <f t="shared" ref="G5:G6" si="0">SUM(F5/E5%-100)</f>
        <v>2.9552506487425774</v>
      </c>
    </row>
    <row r="6" spans="1:7" ht="12.75" customHeight="1" x14ac:dyDescent="0.2">
      <c r="B6" s="12"/>
      <c r="C6" s="11" t="s">
        <v>15</v>
      </c>
      <c r="D6" s="7">
        <v>3623</v>
      </c>
      <c r="E6" s="7">
        <v>4609</v>
      </c>
      <c r="F6" s="7">
        <v>4456</v>
      </c>
      <c r="G6" s="10">
        <f t="shared" si="0"/>
        <v>-3.3195921024083361</v>
      </c>
    </row>
    <row r="7" spans="1:7" ht="18" customHeight="1" x14ac:dyDescent="0.25">
      <c r="A7" s="15" t="s">
        <v>7</v>
      </c>
      <c r="B7" s="15"/>
      <c r="C7" s="15"/>
      <c r="D7" s="17">
        <v>47941348</v>
      </c>
      <c r="E7" s="17">
        <v>11112773</v>
      </c>
      <c r="F7" s="17">
        <v>12496432</v>
      </c>
      <c r="G7" s="18">
        <f>SUM(F7/E7%-100)</f>
        <v>12.4510686936555</v>
      </c>
    </row>
    <row r="8" spans="1:7" ht="12.75" customHeight="1" x14ac:dyDescent="0.2">
      <c r="A8" s="11" t="s">
        <v>13</v>
      </c>
      <c r="B8" s="11" t="s">
        <v>9</v>
      </c>
      <c r="C8" s="12"/>
      <c r="D8" s="7">
        <v>24039970</v>
      </c>
      <c r="E8" s="7">
        <v>5619856</v>
      </c>
      <c r="F8" s="7">
        <v>6231524</v>
      </c>
      <c r="G8" s="9">
        <f>SUM(F8/E8%-100)</f>
        <v>10.884051121594581</v>
      </c>
    </row>
    <row r="9" spans="1:7" ht="12.75" customHeight="1" x14ac:dyDescent="0.2">
      <c r="B9" s="11" t="s">
        <v>10</v>
      </c>
      <c r="C9" s="12"/>
      <c r="D9" s="7">
        <v>23865826</v>
      </c>
      <c r="E9" s="7">
        <v>5480948</v>
      </c>
      <c r="F9" s="7">
        <v>6247229</v>
      </c>
      <c r="G9" s="9">
        <f t="shared" ref="G9:G10" si="1">SUM(F9/E9%-100)</f>
        <v>13.980811348693692</v>
      </c>
    </row>
    <row r="10" spans="1:7" ht="12.75" customHeight="1" x14ac:dyDescent="0.2">
      <c r="B10" s="11" t="s">
        <v>1</v>
      </c>
      <c r="C10" s="12"/>
      <c r="D10" s="7">
        <v>35552</v>
      </c>
      <c r="E10" s="7">
        <v>11969</v>
      </c>
      <c r="F10" s="7">
        <v>17679</v>
      </c>
      <c r="G10" s="9">
        <f t="shared" si="1"/>
        <v>47.706575319575563</v>
      </c>
    </row>
    <row r="11" spans="1:7" ht="18" customHeight="1" x14ac:dyDescent="0.25">
      <c r="A11" s="15" t="s">
        <v>8</v>
      </c>
      <c r="B11" s="15"/>
      <c r="C11" s="15"/>
      <c r="D11" s="17">
        <v>338517</v>
      </c>
      <c r="E11" s="17">
        <v>152636</v>
      </c>
      <c r="F11" s="17">
        <v>175353</v>
      </c>
      <c r="G11" s="9">
        <f>SUM(F11/E11%-100)</f>
        <v>14.883120626850811</v>
      </c>
    </row>
    <row r="12" spans="1:7" ht="12.75" customHeight="1" x14ac:dyDescent="0.2">
      <c r="A12" s="11" t="s">
        <v>13</v>
      </c>
      <c r="B12" s="11" t="s">
        <v>5</v>
      </c>
      <c r="D12" s="7">
        <v>331614</v>
      </c>
      <c r="E12" s="7">
        <v>145113</v>
      </c>
      <c r="F12" s="7">
        <v>166713</v>
      </c>
      <c r="G12" s="9">
        <f>SUM(F12/E12%-100)</f>
        <v>14.884951727274597</v>
      </c>
    </row>
    <row r="13" spans="1:7" ht="12.75" customHeight="1" x14ac:dyDescent="0.2">
      <c r="B13" s="11" t="s">
        <v>13</v>
      </c>
      <c r="C13" s="11" t="s">
        <v>16</v>
      </c>
      <c r="D13" s="8">
        <v>139650</v>
      </c>
      <c r="E13" s="8">
        <v>64283</v>
      </c>
      <c r="F13" s="8">
        <v>72537</v>
      </c>
      <c r="G13" s="9">
        <f>SUM(F13/E13%-100)</f>
        <v>12.840097693013703</v>
      </c>
    </row>
    <row r="14" spans="1:7" ht="12.75" customHeight="1" x14ac:dyDescent="0.2">
      <c r="C14" s="11" t="s">
        <v>17</v>
      </c>
      <c r="D14" s="8">
        <v>191964</v>
      </c>
      <c r="E14" s="8">
        <v>80830</v>
      </c>
      <c r="F14" s="8">
        <v>94176</v>
      </c>
      <c r="G14" s="9">
        <f t="shared" ref="G14" si="2">SUM(F14/E14%-100)</f>
        <v>16.511196337993326</v>
      </c>
    </row>
    <row r="15" spans="1:7" ht="12.75" customHeight="1" x14ac:dyDescent="0.2">
      <c r="B15" s="11" t="s">
        <v>1</v>
      </c>
      <c r="C15" s="12"/>
      <c r="D15" s="8">
        <v>6903</v>
      </c>
      <c r="E15" s="8">
        <v>7523</v>
      </c>
      <c r="F15" s="8">
        <v>8640</v>
      </c>
      <c r="G15" s="9">
        <f t="shared" ref="G15" si="3">SUM(F15/E15%-100)</f>
        <v>14.847800079755416</v>
      </c>
    </row>
    <row r="16" spans="1:7" ht="18" customHeight="1" x14ac:dyDescent="0.25">
      <c r="A16" s="15" t="s">
        <v>6</v>
      </c>
      <c r="B16" s="15"/>
      <c r="C16" s="15"/>
      <c r="D16" s="16">
        <v>18455</v>
      </c>
      <c r="E16" s="16">
        <v>5820</v>
      </c>
      <c r="F16" s="16">
        <f>F17+F20</f>
        <v>6599</v>
      </c>
      <c r="G16" s="18">
        <f>SUM(F16/E16%-100)</f>
        <v>13.384879725085909</v>
      </c>
    </row>
    <row r="17" spans="1:7" ht="12.75" customHeight="1" x14ac:dyDescent="0.2">
      <c r="A17" s="11" t="s">
        <v>13</v>
      </c>
      <c r="B17" s="11" t="s">
        <v>5</v>
      </c>
      <c r="D17" s="8">
        <v>18444</v>
      </c>
      <c r="E17" s="8">
        <v>5815</v>
      </c>
      <c r="F17" s="8">
        <v>6594</v>
      </c>
      <c r="G17" s="9">
        <f>SUM(F17/E17%-100)</f>
        <v>13.396388650042994</v>
      </c>
    </row>
    <row r="18" spans="1:7" ht="12.75" customHeight="1" x14ac:dyDescent="0.2">
      <c r="B18" s="11" t="s">
        <v>13</v>
      </c>
      <c r="C18" s="11" t="s">
        <v>16</v>
      </c>
      <c r="D18" s="8">
        <v>9049</v>
      </c>
      <c r="E18" s="8">
        <v>2732</v>
      </c>
      <c r="F18" s="8">
        <v>3561</v>
      </c>
      <c r="G18" s="9">
        <f>SUM(F18/E18%-100)</f>
        <v>30.344070278184489</v>
      </c>
    </row>
    <row r="19" spans="1:7" ht="12.75" customHeight="1" x14ac:dyDescent="0.2">
      <c r="C19" s="11" t="s">
        <v>17</v>
      </c>
      <c r="D19" s="8">
        <v>9395</v>
      </c>
      <c r="E19" s="8">
        <v>3083</v>
      </c>
      <c r="F19" s="8">
        <v>3033</v>
      </c>
      <c r="G19" s="9">
        <f t="shared" ref="G19:G20" si="4">SUM(F19/E19%-100)</f>
        <v>-1.6217969510217216</v>
      </c>
    </row>
    <row r="20" spans="1:7" ht="12.75" customHeight="1" x14ac:dyDescent="0.2">
      <c r="B20" s="11" t="s">
        <v>1</v>
      </c>
      <c r="C20" s="12"/>
      <c r="D20" s="8">
        <v>11</v>
      </c>
      <c r="E20" s="8">
        <v>5</v>
      </c>
      <c r="F20" s="8">
        <v>5</v>
      </c>
      <c r="G20" s="9">
        <f t="shared" si="4"/>
        <v>0</v>
      </c>
    </row>
    <row r="21" spans="1:7" ht="5.25" customHeight="1" x14ac:dyDescent="0.2">
      <c r="A21" s="3" t="s">
        <v>0</v>
      </c>
    </row>
    <row r="22" spans="1:7" ht="12.75" customHeight="1" x14ac:dyDescent="0.2">
      <c r="A22" s="4" t="s">
        <v>3</v>
      </c>
      <c r="B22" s="4"/>
      <c r="C22" s="4"/>
      <c r="D22" s="4"/>
      <c r="E22" s="4"/>
      <c r="F22" s="4"/>
      <c r="G22" s="6" t="s">
        <v>4</v>
      </c>
    </row>
    <row r="23" spans="1:7" ht="12.75" customHeight="1" x14ac:dyDescent="0.2">
      <c r="A23" s="4" t="s">
        <v>22</v>
      </c>
      <c r="B23" s="4"/>
      <c r="C23" s="4"/>
      <c r="D23" s="4"/>
      <c r="E23" s="4"/>
      <c r="F23" s="4"/>
      <c r="G23" s="4"/>
    </row>
    <row r="24" spans="1:7" ht="12.75" customHeight="1" x14ac:dyDescent="0.2"/>
    <row r="25" spans="1:7" ht="12.75" customHeight="1" x14ac:dyDescent="0.2"/>
    <row r="26" spans="1:7" ht="5.4" customHeight="1" x14ac:dyDescent="0.2"/>
    <row r="27" spans="1:7" s="4" customFormat="1" ht="9.6" x14ac:dyDescent="0.2"/>
    <row r="28" spans="1:7" s="4" customFormat="1" ht="9.6" x14ac:dyDescent="0.2"/>
    <row r="30" spans="1:7" x14ac:dyDescent="0.2">
      <c r="E30" s="5"/>
    </row>
  </sheetData>
  <mergeCells count="2">
    <mergeCell ref="A1:G1"/>
    <mergeCell ref="A2:C2"/>
  </mergeCells>
  <phoneticPr fontId="0" type="noConversion"/>
  <pageMargins left="0.78740157480314965" right="0.78740157480314965" top="0.86614173228346458" bottom="0.98425196850393704" header="0.4724409448818898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2019_2021</vt:lpstr>
      <vt:lpstr>'2019_2021'!Druckbereich</vt:lpstr>
    </vt:vector>
  </TitlesOfParts>
  <Company>LH München, Statistisches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staanger</dc:creator>
  <cp:lastModifiedBy>Britta Heiles</cp:lastModifiedBy>
  <cp:lastPrinted>2022-03-17T08:14:14Z</cp:lastPrinted>
  <dcterms:created xsi:type="dcterms:W3CDTF">1998-01-29T09:24:57Z</dcterms:created>
  <dcterms:modified xsi:type="dcterms:W3CDTF">2022-07-04T08:40:18Z</dcterms:modified>
</cp:coreProperties>
</file>